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4960" windowHeight="82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R24" i="1" l="1"/>
  <c r="C18" i="1"/>
  <c r="C10" i="1"/>
  <c r="I18" i="1"/>
  <c r="R22" i="1"/>
  <c r="R20" i="1"/>
  <c r="Q18" i="1" l="1"/>
  <c r="O18" i="1"/>
  <c r="M18" i="1"/>
  <c r="K18" i="1"/>
  <c r="G18" i="1"/>
  <c r="E18" i="1"/>
  <c r="I10" i="1"/>
  <c r="G10" i="1"/>
  <c r="E10" i="1"/>
  <c r="R18" i="1" l="1"/>
  <c r="I21" i="1"/>
  <c r="I23" i="1"/>
  <c r="I25" i="1"/>
  <c r="C21" i="1"/>
  <c r="C25" i="1"/>
  <c r="C23" i="1"/>
  <c r="G21" i="1"/>
  <c r="G25" i="1"/>
  <c r="G23" i="1"/>
  <c r="K21" i="1"/>
  <c r="K25" i="1"/>
  <c r="K23" i="1"/>
  <c r="O21" i="1"/>
  <c r="O25" i="1"/>
  <c r="O23" i="1"/>
  <c r="E21" i="1"/>
  <c r="E23" i="1"/>
  <c r="E25" i="1"/>
  <c r="M21" i="1"/>
  <c r="M23" i="1"/>
  <c r="M25" i="1"/>
  <c r="Q21" i="1"/>
  <c r="Q23" i="1"/>
  <c r="Q25" i="1"/>
  <c r="C19" i="1"/>
  <c r="G19" i="1"/>
  <c r="K19" i="1"/>
  <c r="O19" i="1"/>
  <c r="E19" i="1"/>
  <c r="I19" i="1"/>
  <c r="M19" i="1"/>
  <c r="Q19" i="1"/>
  <c r="R25" i="1" l="1"/>
  <c r="R19" i="1"/>
  <c r="R21" i="1"/>
  <c r="R23" i="1"/>
</calcChain>
</file>

<file path=xl/sharedStrings.xml><?xml version="1.0" encoding="utf-8"?>
<sst xmlns="http://schemas.openxmlformats.org/spreadsheetml/2006/main" count="89" uniqueCount="71">
  <si>
    <t>科目</t>
    <phoneticPr fontId="1" type="noConversion"/>
  </si>
  <si>
    <t>學分</t>
    <phoneticPr fontId="1" type="noConversion"/>
  </si>
  <si>
    <t xml:space="preserve">國文 一 </t>
    <phoneticPr fontId="1" type="noConversion"/>
  </si>
  <si>
    <t>英文 一</t>
    <phoneticPr fontId="1" type="noConversion"/>
  </si>
  <si>
    <t>國文 二</t>
    <phoneticPr fontId="1" type="noConversion"/>
  </si>
  <si>
    <t>英文 二</t>
    <phoneticPr fontId="1" type="noConversion"/>
  </si>
  <si>
    <t>通識選修課程</t>
  </si>
  <si>
    <t>體育 一</t>
  </si>
  <si>
    <t>體育 四</t>
    <phoneticPr fontId="1" type="noConversion"/>
  </si>
  <si>
    <t>體育 三</t>
    <phoneticPr fontId="1" type="noConversion"/>
  </si>
  <si>
    <t>體育 二</t>
    <phoneticPr fontId="1" type="noConversion"/>
  </si>
  <si>
    <t>共同必修</t>
    <phoneticPr fontId="1" type="noConversion"/>
  </si>
  <si>
    <t>小計</t>
  </si>
  <si>
    <t>英語聽講</t>
  </si>
  <si>
    <t>普通化學</t>
  </si>
  <si>
    <t>微積分 一</t>
  </si>
  <si>
    <t>工程圖學 一</t>
  </si>
  <si>
    <t>微積分 二</t>
    <phoneticPr fontId="1" type="noConversion"/>
  </si>
  <si>
    <t>工程圖學 二</t>
    <phoneticPr fontId="1" type="noConversion"/>
  </si>
  <si>
    <t>工程數學 一</t>
  </si>
  <si>
    <t>工程數學 二</t>
  </si>
  <si>
    <t>動物生理學</t>
  </si>
  <si>
    <t>植物生理學</t>
  </si>
  <si>
    <t>應用力學</t>
  </si>
  <si>
    <t>電機學</t>
  </si>
  <si>
    <t>熱力學</t>
  </si>
  <si>
    <t>工廠實習 一</t>
  </si>
  <si>
    <t>工廠實習二</t>
    <phoneticPr fontId="1" type="noConversion"/>
  </si>
  <si>
    <t>材料力學</t>
  </si>
  <si>
    <t>電子學</t>
  </si>
  <si>
    <t>電子學實習</t>
  </si>
  <si>
    <t>專業必修</t>
    <phoneticPr fontId="1" type="noConversion"/>
  </si>
  <si>
    <t>大一上</t>
    <phoneticPr fontId="1" type="noConversion"/>
  </si>
  <si>
    <t>大二上</t>
    <phoneticPr fontId="1" type="noConversion"/>
  </si>
  <si>
    <t>大二下</t>
    <phoneticPr fontId="1" type="noConversion"/>
  </si>
  <si>
    <t>大三上</t>
    <phoneticPr fontId="1" type="noConversion"/>
  </si>
  <si>
    <t>大三下</t>
    <phoneticPr fontId="1" type="noConversion"/>
  </si>
  <si>
    <t>大四上</t>
    <phoneticPr fontId="1" type="noConversion"/>
  </si>
  <si>
    <t>大四下</t>
    <phoneticPr fontId="1" type="noConversion"/>
  </si>
  <si>
    <t>合計</t>
    <phoneticPr fontId="1" type="noConversion"/>
  </si>
  <si>
    <t>必修合計</t>
    <phoneticPr fontId="1" type="noConversion"/>
  </si>
  <si>
    <t>專題研究 上</t>
  </si>
  <si>
    <t>專題研究 下</t>
    <phoneticPr fontId="1" type="noConversion"/>
  </si>
  <si>
    <t>大一下</t>
    <phoneticPr fontId="1" type="noConversion"/>
  </si>
  <si>
    <t>法政思潮學群</t>
  </si>
  <si>
    <t>環境永續學群</t>
    <phoneticPr fontId="1" type="noConversion"/>
  </si>
  <si>
    <t>文學經典學群</t>
  </si>
  <si>
    <t>多元社會與文化學群</t>
    <phoneticPr fontId="1" type="noConversion"/>
  </si>
  <si>
    <t>資訊應用與素養</t>
    <phoneticPr fontId="1" type="noConversion"/>
  </si>
  <si>
    <t>107第一學期</t>
    <phoneticPr fontId="1" type="noConversion"/>
  </si>
  <si>
    <t>105第一學期</t>
    <phoneticPr fontId="1" type="noConversion"/>
  </si>
  <si>
    <t>105第二學期</t>
    <phoneticPr fontId="1" type="noConversion"/>
  </si>
  <si>
    <t>106第一學期</t>
    <phoneticPr fontId="1" type="noConversion"/>
  </si>
  <si>
    <t>106學第二學期</t>
    <phoneticPr fontId="1" type="noConversion"/>
  </si>
  <si>
    <t>107第二學期</t>
    <phoneticPr fontId="1" type="noConversion"/>
  </si>
  <si>
    <t>108第一學期</t>
    <phoneticPr fontId="1" type="noConversion"/>
  </si>
  <si>
    <t>108第2學期</t>
    <phoneticPr fontId="1" type="noConversion"/>
  </si>
  <si>
    <t xml:space="preserve">普通物理 </t>
    <phoneticPr fontId="1" type="noConversion"/>
  </si>
  <si>
    <t>生物機電工程概論</t>
  </si>
  <si>
    <t>自我發展學群</t>
  </si>
  <si>
    <t>電工學</t>
    <phoneticPr fontId="1" type="noConversion"/>
  </si>
  <si>
    <t>電工學實習</t>
    <phoneticPr fontId="1" type="noConversion"/>
  </si>
  <si>
    <r>
      <rPr>
        <b/>
        <sz val="10"/>
        <color rgb="FFC00000"/>
        <rFont val="新細明體"/>
        <family val="1"/>
        <charset val="136"/>
      </rPr>
      <t>甲案</t>
    </r>
    <phoneticPr fontId="1" type="noConversion"/>
  </si>
  <si>
    <r>
      <rPr>
        <b/>
        <sz val="12"/>
        <color rgb="FFC00000"/>
        <rFont val="新細明體"/>
        <family val="1"/>
        <charset val="136"/>
      </rPr>
      <t>建議選修學分數</t>
    </r>
    <phoneticPr fontId="1" type="noConversion"/>
  </si>
  <si>
    <r>
      <rPr>
        <b/>
        <sz val="12"/>
        <color rgb="FFC00000"/>
        <rFont val="新細明體"/>
        <family val="1"/>
        <charset val="136"/>
      </rPr>
      <t>學分合計</t>
    </r>
  </si>
  <si>
    <r>
      <rPr>
        <b/>
        <sz val="10"/>
        <color rgb="FF004821"/>
        <rFont val="新細明體"/>
        <family val="1"/>
        <charset val="136"/>
      </rPr>
      <t>丙案</t>
    </r>
    <phoneticPr fontId="1" type="noConversion"/>
  </si>
  <si>
    <r>
      <rPr>
        <b/>
        <sz val="10"/>
        <color rgb="FF004821"/>
        <rFont val="新細明體"/>
        <family val="1"/>
        <charset val="136"/>
      </rPr>
      <t>建議下限選修學分數</t>
    </r>
    <phoneticPr fontId="1" type="noConversion"/>
  </si>
  <si>
    <r>
      <rPr>
        <b/>
        <sz val="12"/>
        <color rgb="FF004821"/>
        <rFont val="新細明體"/>
        <family val="1"/>
        <charset val="136"/>
      </rPr>
      <t>學分合計</t>
    </r>
  </si>
  <si>
    <r>
      <rPr>
        <b/>
        <sz val="10"/>
        <color rgb="FF7030A0"/>
        <rFont val="新細明體"/>
        <family val="1"/>
        <charset val="136"/>
      </rPr>
      <t>乙案</t>
    </r>
    <phoneticPr fontId="1" type="noConversion"/>
  </si>
  <si>
    <r>
      <rPr>
        <b/>
        <sz val="12"/>
        <color rgb="FF7030A0"/>
        <rFont val="新細明體"/>
        <family val="1"/>
        <charset val="136"/>
      </rPr>
      <t>建議選修學分</t>
    </r>
    <phoneticPr fontId="1" type="noConversion"/>
  </si>
  <si>
    <r>
      <rPr>
        <b/>
        <sz val="12"/>
        <color rgb="FF7030A0"/>
        <rFont val="新細明體"/>
        <family val="1"/>
        <charset val="136"/>
      </rPr>
      <t>學分合計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</si>
</sst>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8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rgb="FF2806BA"/>
      <name val="新細明體"/>
      <family val="2"/>
      <charset val="136"/>
      <scheme val="minor"/>
    </font>
    <font>
      <sz val="12"/>
      <color rgb="FF2806BA"/>
      <name val="新細明體"/>
      <family val="1"/>
      <charset val="136"/>
      <scheme val="minor"/>
    </font>
    <font>
      <sz val="12"/>
      <color rgb="FF004821"/>
      <name val="新細明體"/>
      <family val="1"/>
      <charset val="136"/>
      <scheme val="minor"/>
    </font>
    <font>
      <b/>
      <sz val="14"/>
      <color rgb="FF2806BA"/>
      <name val="新細明體"/>
      <family val="1"/>
      <charset val="136"/>
      <scheme val="minor"/>
    </font>
    <font>
      <b/>
      <sz val="14"/>
      <color rgb="FF004821"/>
      <name val="新細明體"/>
      <family val="1"/>
      <charset val="136"/>
      <scheme val="minor"/>
    </font>
    <font>
      <b/>
      <sz val="14"/>
      <color theme="1"/>
      <name val="Times New Roman"/>
      <family val="1"/>
    </font>
    <font>
      <b/>
      <sz val="14"/>
      <color rgb="FF2806BA"/>
      <name val="Times New Roman"/>
      <family val="1"/>
    </font>
    <font>
      <b/>
      <sz val="14"/>
      <color rgb="FF004821"/>
      <name val="Times New Roman"/>
      <family val="1"/>
    </font>
    <font>
      <b/>
      <sz val="12"/>
      <color rgb="FF004821"/>
      <name val="Times New Roman"/>
      <family val="1"/>
    </font>
    <font>
      <b/>
      <sz val="14"/>
      <color rgb="FFC00000"/>
      <name val="Times New Roman"/>
      <family val="1"/>
    </font>
    <font>
      <b/>
      <sz val="14"/>
      <color rgb="FF7030A0"/>
      <name val="Times New Roman"/>
      <family val="1"/>
    </font>
    <font>
      <b/>
      <sz val="12"/>
      <color rgb="FF7030A0"/>
      <name val="Times New Roman"/>
      <family val="1"/>
    </font>
    <font>
      <b/>
      <sz val="10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b/>
      <sz val="10"/>
      <color rgb="FFC00000"/>
      <name val="新細明體"/>
      <family val="1"/>
      <charset val="136"/>
    </font>
    <font>
      <b/>
      <sz val="12"/>
      <color rgb="FFC00000"/>
      <name val="新細明體"/>
      <family val="1"/>
      <charset val="136"/>
    </font>
    <font>
      <b/>
      <sz val="10"/>
      <color rgb="FF004821"/>
      <name val="Times New Roman"/>
      <family val="1"/>
    </font>
    <font>
      <b/>
      <sz val="10"/>
      <color rgb="FF004821"/>
      <name val="新細明體"/>
      <family val="1"/>
      <charset val="136"/>
    </font>
    <font>
      <b/>
      <sz val="12"/>
      <color rgb="FF004821"/>
      <name val="新細明體"/>
      <family val="1"/>
      <charset val="136"/>
    </font>
    <font>
      <b/>
      <sz val="12"/>
      <color rgb="FF7030A0"/>
      <name val="新細明體"/>
      <family val="1"/>
      <charset val="136"/>
    </font>
    <font>
      <b/>
      <sz val="10"/>
      <color rgb="FF7030A0"/>
      <name val="Times New Roman"/>
      <family val="1"/>
    </font>
    <font>
      <b/>
      <sz val="10"/>
      <color rgb="FF7030A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4821"/>
      <color rgb="FF009A46"/>
      <color rgb="FF2806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E1" zoomScale="140" zoomScaleNormal="140" workbookViewId="0">
      <selection activeCell="B28" sqref="B28"/>
    </sheetView>
  </sheetViews>
  <sheetFormatPr defaultRowHeight="17" x14ac:dyDescent="0.4"/>
  <cols>
    <col min="1" max="1" width="5.08984375" customWidth="1"/>
    <col min="2" max="2" width="15.26953125" customWidth="1"/>
    <col min="3" max="3" width="5" customWidth="1"/>
    <col min="4" max="4" width="17.6328125" customWidth="1"/>
    <col min="5" max="5" width="5.453125" customWidth="1"/>
    <col min="6" max="6" width="11.6328125" customWidth="1"/>
    <col min="7" max="7" width="4.90625" customWidth="1"/>
    <col min="8" max="8" width="10.453125" customWidth="1"/>
    <col min="9" max="9" width="4.90625" customWidth="1"/>
    <col min="11" max="11" width="5.08984375" customWidth="1"/>
    <col min="12" max="12" width="9.453125" customWidth="1"/>
    <col min="13" max="13" width="4.453125" customWidth="1"/>
    <col min="14" max="14" width="12" customWidth="1"/>
    <col min="15" max="15" width="5.08984375" customWidth="1"/>
    <col min="16" max="16" width="11.7265625" customWidth="1"/>
    <col min="17" max="17" width="5" customWidth="1"/>
    <col min="18" max="18" width="5.7265625" customWidth="1"/>
  </cols>
  <sheetData>
    <row r="1" spans="1:18" x14ac:dyDescent="0.4">
      <c r="B1" s="19" t="s">
        <v>32</v>
      </c>
      <c r="C1" s="19"/>
      <c r="D1" s="19" t="s">
        <v>43</v>
      </c>
      <c r="E1" s="19"/>
      <c r="F1" s="19" t="s">
        <v>33</v>
      </c>
      <c r="G1" s="19"/>
      <c r="H1" s="19" t="s">
        <v>34</v>
      </c>
      <c r="I1" s="19"/>
      <c r="J1" s="19" t="s">
        <v>35</v>
      </c>
      <c r="K1" s="19"/>
      <c r="L1" s="19" t="s">
        <v>36</v>
      </c>
      <c r="M1" s="19"/>
      <c r="N1" s="19" t="s">
        <v>37</v>
      </c>
      <c r="O1" s="19"/>
      <c r="P1" s="19" t="s">
        <v>38</v>
      </c>
      <c r="Q1" s="19"/>
    </row>
    <row r="2" spans="1:18" x14ac:dyDescent="0.4">
      <c r="A2" s="1"/>
      <c r="B2" s="21" t="s">
        <v>50</v>
      </c>
      <c r="C2" s="21"/>
      <c r="D2" s="21" t="s">
        <v>51</v>
      </c>
      <c r="E2" s="19"/>
      <c r="F2" s="19" t="s">
        <v>52</v>
      </c>
      <c r="G2" s="19"/>
      <c r="H2" s="19" t="s">
        <v>53</v>
      </c>
      <c r="I2" s="19"/>
      <c r="J2" s="19" t="s">
        <v>49</v>
      </c>
      <c r="K2" s="19"/>
      <c r="L2" s="19" t="s">
        <v>54</v>
      </c>
      <c r="M2" s="19"/>
      <c r="N2" s="19" t="s">
        <v>55</v>
      </c>
      <c r="O2" s="19"/>
      <c r="P2" s="19" t="s">
        <v>56</v>
      </c>
      <c r="Q2" s="19"/>
      <c r="R2" s="1"/>
    </row>
    <row r="3" spans="1:18" x14ac:dyDescent="0.4">
      <c r="A3" s="1"/>
      <c r="B3" s="1" t="s">
        <v>0</v>
      </c>
      <c r="C3" s="1" t="s">
        <v>1</v>
      </c>
      <c r="D3" s="1" t="s">
        <v>0</v>
      </c>
      <c r="E3" s="1" t="s">
        <v>1</v>
      </c>
      <c r="F3" s="1" t="s">
        <v>0</v>
      </c>
      <c r="G3" s="1" t="s">
        <v>1</v>
      </c>
      <c r="H3" s="1" t="s">
        <v>0</v>
      </c>
      <c r="I3" s="1" t="s">
        <v>1</v>
      </c>
      <c r="J3" s="1" t="s">
        <v>0</v>
      </c>
      <c r="K3" s="1" t="s">
        <v>1</v>
      </c>
      <c r="L3" s="1" t="s">
        <v>0</v>
      </c>
      <c r="M3" s="1" t="s">
        <v>1</v>
      </c>
      <c r="N3" s="1" t="s">
        <v>0</v>
      </c>
      <c r="O3" s="1" t="s">
        <v>1</v>
      </c>
      <c r="P3" s="1" t="s">
        <v>0</v>
      </c>
      <c r="Q3" s="1" t="s">
        <v>1</v>
      </c>
      <c r="R3" s="1"/>
    </row>
    <row r="4" spans="1:18" ht="17.5" x14ac:dyDescent="0.4">
      <c r="A4" s="18" t="s">
        <v>11</v>
      </c>
      <c r="B4" s="2" t="s">
        <v>2</v>
      </c>
      <c r="C4" s="3">
        <v>2</v>
      </c>
      <c r="D4" s="2" t="s">
        <v>4</v>
      </c>
      <c r="E4" s="3">
        <v>2</v>
      </c>
      <c r="F4" s="1"/>
      <c r="G4" s="3"/>
      <c r="H4" s="1"/>
      <c r="I4" s="3"/>
      <c r="J4" s="1"/>
      <c r="K4" s="3"/>
      <c r="L4" s="1"/>
      <c r="M4" s="3"/>
      <c r="N4" s="1"/>
      <c r="O4" s="3"/>
      <c r="P4" s="1"/>
      <c r="Q4" s="3"/>
      <c r="R4" s="1"/>
    </row>
    <row r="5" spans="1:18" ht="17.5" x14ac:dyDescent="0.4">
      <c r="A5" s="18"/>
      <c r="B5" s="2" t="s">
        <v>3</v>
      </c>
      <c r="C5" s="3">
        <v>2</v>
      </c>
      <c r="D5" s="2" t="s">
        <v>5</v>
      </c>
      <c r="E5" s="3">
        <v>2</v>
      </c>
      <c r="F5" s="1"/>
      <c r="G5" s="3"/>
      <c r="H5" s="1"/>
      <c r="I5" s="3"/>
      <c r="J5" s="1"/>
      <c r="K5" s="3"/>
      <c r="L5" s="1"/>
      <c r="M5" s="3"/>
      <c r="N5" s="1"/>
      <c r="O5" s="3"/>
      <c r="P5" s="1"/>
      <c r="Q5" s="3"/>
      <c r="R5" s="1"/>
    </row>
    <row r="6" spans="1:18" ht="17.5" x14ac:dyDescent="0.4">
      <c r="A6" s="18"/>
      <c r="B6" s="2" t="s">
        <v>44</v>
      </c>
      <c r="C6" s="3">
        <v>2</v>
      </c>
      <c r="D6" s="2" t="s">
        <v>47</v>
      </c>
      <c r="E6" s="3">
        <v>2</v>
      </c>
      <c r="F6" s="7" t="s">
        <v>46</v>
      </c>
      <c r="G6" s="3">
        <v>2</v>
      </c>
      <c r="H6" s="1"/>
      <c r="I6" s="3"/>
      <c r="J6" s="1"/>
      <c r="K6" s="3"/>
      <c r="L6" s="1"/>
      <c r="M6" s="3"/>
      <c r="N6" s="1"/>
      <c r="O6" s="3"/>
      <c r="P6" s="1"/>
      <c r="Q6" s="3"/>
      <c r="R6" s="1"/>
    </row>
    <row r="7" spans="1:18" ht="17.5" x14ac:dyDescent="0.4">
      <c r="A7" s="18"/>
      <c r="B7" s="2" t="s">
        <v>45</v>
      </c>
      <c r="C7" s="3">
        <v>2</v>
      </c>
      <c r="D7" s="2" t="s">
        <v>59</v>
      </c>
      <c r="E7" s="3">
        <v>2</v>
      </c>
      <c r="F7" s="2" t="s">
        <v>13</v>
      </c>
      <c r="G7" s="3">
        <v>2</v>
      </c>
      <c r="H7" s="1"/>
      <c r="I7" s="3"/>
      <c r="J7" s="1"/>
      <c r="K7" s="3"/>
      <c r="L7" s="1"/>
      <c r="M7" s="3"/>
      <c r="N7" s="1"/>
      <c r="O7" s="3"/>
      <c r="P7" s="1"/>
      <c r="Q7" s="3"/>
      <c r="R7" s="1"/>
    </row>
    <row r="8" spans="1:18" ht="17.5" x14ac:dyDescent="0.4">
      <c r="A8" s="18"/>
      <c r="B8" s="2" t="s">
        <v>48</v>
      </c>
      <c r="C8" s="3">
        <v>2</v>
      </c>
      <c r="F8" s="4" t="s">
        <v>6</v>
      </c>
      <c r="G8" s="3">
        <v>2</v>
      </c>
      <c r="H8" s="4" t="s">
        <v>6</v>
      </c>
      <c r="I8" s="3">
        <v>2</v>
      </c>
      <c r="J8" s="4" t="s">
        <v>6</v>
      </c>
      <c r="K8" s="3">
        <v>2</v>
      </c>
      <c r="L8" s="4" t="s">
        <v>6</v>
      </c>
      <c r="M8" s="3">
        <v>2</v>
      </c>
      <c r="N8" s="1"/>
      <c r="O8" s="3"/>
      <c r="P8" s="1"/>
      <c r="Q8" s="3"/>
      <c r="R8" s="1"/>
    </row>
    <row r="9" spans="1:18" ht="17.5" x14ac:dyDescent="0.4">
      <c r="A9" s="18"/>
      <c r="B9" s="2" t="s">
        <v>7</v>
      </c>
      <c r="C9" s="3">
        <v>0</v>
      </c>
      <c r="D9" s="2" t="s">
        <v>10</v>
      </c>
      <c r="E9" s="3">
        <v>0</v>
      </c>
      <c r="F9" s="2" t="s">
        <v>9</v>
      </c>
      <c r="G9" s="3">
        <v>0</v>
      </c>
      <c r="H9" s="2" t="s">
        <v>8</v>
      </c>
      <c r="I9" s="3">
        <v>0</v>
      </c>
      <c r="N9" s="1"/>
      <c r="O9" s="3"/>
      <c r="P9" s="1"/>
      <c r="Q9" s="3"/>
      <c r="R9" s="1"/>
    </row>
    <row r="10" spans="1:18" ht="17.5" x14ac:dyDescent="0.4">
      <c r="A10" s="1"/>
      <c r="B10" s="5" t="s">
        <v>12</v>
      </c>
      <c r="C10" s="6">
        <f>SUM(C4:C8)</f>
        <v>10</v>
      </c>
      <c r="D10" s="5"/>
      <c r="E10" s="6">
        <f>SUM(E4:E9)</f>
        <v>8</v>
      </c>
      <c r="F10" s="5"/>
      <c r="G10" s="6">
        <f>SUM(G4:G9)</f>
        <v>6</v>
      </c>
      <c r="H10" s="5"/>
      <c r="I10" s="6">
        <f>SUM(I4:I9)</f>
        <v>2</v>
      </c>
      <c r="J10" s="5"/>
      <c r="K10" s="6">
        <v>2</v>
      </c>
      <c r="L10" s="5"/>
      <c r="M10" s="6">
        <v>2</v>
      </c>
      <c r="N10" s="5"/>
      <c r="O10" s="6"/>
      <c r="P10" s="5"/>
      <c r="Q10" s="6"/>
      <c r="R10" s="6">
        <v>30</v>
      </c>
    </row>
    <row r="11" spans="1:18" ht="22.5" customHeight="1" x14ac:dyDescent="0.4">
      <c r="A11" s="20" t="s">
        <v>31</v>
      </c>
      <c r="B11" s="2" t="s">
        <v>14</v>
      </c>
      <c r="C11" s="3">
        <v>3</v>
      </c>
      <c r="D11" s="2" t="s">
        <v>57</v>
      </c>
      <c r="E11" s="3">
        <v>3</v>
      </c>
      <c r="F11" s="2" t="s">
        <v>23</v>
      </c>
      <c r="G11" s="3">
        <v>3</v>
      </c>
      <c r="H11" s="2" t="s">
        <v>25</v>
      </c>
      <c r="I11" s="3">
        <v>3</v>
      </c>
      <c r="J11" s="2" t="s">
        <v>28</v>
      </c>
      <c r="K11" s="3">
        <v>3</v>
      </c>
      <c r="L11" s="2"/>
      <c r="M11" s="3"/>
      <c r="N11" s="4"/>
      <c r="O11" s="3"/>
      <c r="P11" s="4"/>
      <c r="Q11" s="3"/>
      <c r="R11" s="1"/>
    </row>
    <row r="12" spans="1:18" ht="17.5" customHeight="1" x14ac:dyDescent="0.4">
      <c r="A12" s="20"/>
      <c r="B12" s="2" t="s">
        <v>15</v>
      </c>
      <c r="C12" s="3">
        <v>3</v>
      </c>
      <c r="D12" s="2" t="s">
        <v>17</v>
      </c>
      <c r="E12" s="3">
        <v>3</v>
      </c>
      <c r="F12" s="2" t="s">
        <v>19</v>
      </c>
      <c r="G12" s="3">
        <v>3</v>
      </c>
      <c r="H12" s="2" t="s">
        <v>20</v>
      </c>
      <c r="I12" s="3">
        <v>3</v>
      </c>
      <c r="J12" s="2"/>
      <c r="K12" s="3"/>
      <c r="L12" s="2"/>
      <c r="M12" s="3"/>
      <c r="N12" s="4"/>
      <c r="O12" s="3"/>
      <c r="P12" s="4"/>
      <c r="Q12" s="3"/>
      <c r="R12" s="1"/>
    </row>
    <row r="13" spans="1:18" ht="17.5" x14ac:dyDescent="0.4">
      <c r="A13" s="20"/>
      <c r="B13" s="2" t="s">
        <v>58</v>
      </c>
      <c r="C13" s="3">
        <v>1</v>
      </c>
      <c r="D13" s="2" t="s">
        <v>21</v>
      </c>
      <c r="E13" s="3">
        <v>3</v>
      </c>
      <c r="F13" s="2" t="s">
        <v>22</v>
      </c>
      <c r="G13" s="3">
        <v>3</v>
      </c>
      <c r="J13" s="1"/>
      <c r="K13" s="1"/>
      <c r="L13" s="2" t="s">
        <v>41</v>
      </c>
      <c r="M13" s="3">
        <v>1</v>
      </c>
      <c r="N13" s="2" t="s">
        <v>42</v>
      </c>
      <c r="O13" s="3">
        <v>1</v>
      </c>
      <c r="P13" s="1"/>
      <c r="Q13" s="3"/>
      <c r="R13" s="1"/>
    </row>
    <row r="14" spans="1:18" ht="17.5" x14ac:dyDescent="0.4">
      <c r="A14" s="20"/>
      <c r="B14" s="2" t="s">
        <v>16</v>
      </c>
      <c r="C14" s="3">
        <v>1</v>
      </c>
      <c r="D14" s="2" t="s">
        <v>18</v>
      </c>
      <c r="E14" s="3">
        <v>1</v>
      </c>
      <c r="F14" s="7" t="s">
        <v>26</v>
      </c>
      <c r="G14" s="3">
        <v>1</v>
      </c>
      <c r="H14" s="7" t="s">
        <v>27</v>
      </c>
      <c r="I14" s="3">
        <v>1</v>
      </c>
      <c r="J14" s="1"/>
      <c r="K14" s="1"/>
      <c r="L14" s="1"/>
      <c r="M14" s="3"/>
      <c r="N14" s="1"/>
      <c r="O14" s="3"/>
      <c r="P14" s="1"/>
      <c r="Q14" s="3"/>
      <c r="R14" s="1"/>
    </row>
    <row r="15" spans="1:18" ht="17.5" x14ac:dyDescent="0.4">
      <c r="A15" s="20"/>
      <c r="B15" s="2"/>
      <c r="C15" s="3"/>
      <c r="F15" s="2" t="s">
        <v>60</v>
      </c>
      <c r="G15" s="3">
        <v>2</v>
      </c>
      <c r="H15" s="2" t="s">
        <v>29</v>
      </c>
      <c r="I15" s="3">
        <v>3</v>
      </c>
      <c r="J15" s="1"/>
      <c r="K15" s="3"/>
      <c r="L15" s="1"/>
      <c r="M15" s="3"/>
      <c r="N15" s="1"/>
      <c r="O15" s="3"/>
      <c r="P15" s="1"/>
      <c r="Q15" s="3"/>
      <c r="R15" s="1"/>
    </row>
    <row r="16" spans="1:18" ht="17.5" x14ac:dyDescent="0.4">
      <c r="A16" s="20"/>
      <c r="B16" s="2"/>
      <c r="C16" s="3"/>
      <c r="F16" s="7" t="s">
        <v>61</v>
      </c>
      <c r="G16" s="3">
        <v>1</v>
      </c>
      <c r="H16" s="2" t="s">
        <v>30</v>
      </c>
      <c r="I16" s="3">
        <v>1</v>
      </c>
      <c r="L16" s="17"/>
      <c r="M16" s="3"/>
      <c r="N16" s="17"/>
      <c r="O16" s="3"/>
      <c r="P16" s="17"/>
      <c r="Q16" s="3"/>
      <c r="R16" s="17"/>
    </row>
    <row r="17" spans="1:18" ht="17.5" x14ac:dyDescent="0.4">
      <c r="A17" s="20"/>
      <c r="B17" s="2"/>
      <c r="C17" s="3"/>
      <c r="D17" s="1"/>
      <c r="E17" s="3"/>
      <c r="H17" s="2" t="s">
        <v>24</v>
      </c>
      <c r="I17" s="3">
        <v>3</v>
      </c>
      <c r="J17" s="1"/>
      <c r="K17" s="3"/>
      <c r="L17" s="1"/>
      <c r="M17" s="3"/>
      <c r="N17" s="1"/>
      <c r="O17" s="3"/>
      <c r="P17" s="1"/>
      <c r="Q17" s="3"/>
      <c r="R17" s="1" t="s">
        <v>39</v>
      </c>
    </row>
    <row r="18" spans="1:18" ht="18.75" customHeight="1" x14ac:dyDescent="0.4">
      <c r="A18" s="1"/>
      <c r="B18" s="5" t="s">
        <v>12</v>
      </c>
      <c r="C18" s="6">
        <f>SUM(C11:C17)</f>
        <v>8</v>
      </c>
      <c r="D18" s="5"/>
      <c r="E18" s="6">
        <f>SUM(E11:E17)</f>
        <v>10</v>
      </c>
      <c r="F18" s="5"/>
      <c r="G18" s="6">
        <f>SUM(G11:G16)</f>
        <v>13</v>
      </c>
      <c r="H18" s="5"/>
      <c r="I18" s="6">
        <f>SUM(I11:I17)</f>
        <v>14</v>
      </c>
      <c r="J18" s="8"/>
      <c r="K18" s="6">
        <f>SUM(K11:K17)</f>
        <v>3</v>
      </c>
      <c r="L18" s="8"/>
      <c r="M18" s="6">
        <f>SUM(M11:M17)</f>
        <v>1</v>
      </c>
      <c r="N18" s="8"/>
      <c r="O18" s="6">
        <f>SUM(O11:O17)</f>
        <v>1</v>
      </c>
      <c r="P18" s="8"/>
      <c r="Q18" s="6">
        <f>SUM(Q11:Q17)</f>
        <v>0</v>
      </c>
      <c r="R18" s="9">
        <f>SUM(C18:Q18)</f>
        <v>50</v>
      </c>
    </row>
    <row r="19" spans="1:18" ht="19.5" x14ac:dyDescent="0.4">
      <c r="A19" s="1"/>
      <c r="B19" s="10" t="s">
        <v>40</v>
      </c>
      <c r="C19" s="11">
        <f>C10+C18</f>
        <v>18</v>
      </c>
      <c r="D19" s="10"/>
      <c r="E19" s="11">
        <f>E10+E18</f>
        <v>18</v>
      </c>
      <c r="F19" s="10"/>
      <c r="G19" s="11">
        <f>G10+G18</f>
        <v>19</v>
      </c>
      <c r="H19" s="10"/>
      <c r="I19" s="11">
        <f>I10+I18</f>
        <v>16</v>
      </c>
      <c r="J19" s="10"/>
      <c r="K19" s="11">
        <f>K10+K18</f>
        <v>5</v>
      </c>
      <c r="L19" s="10"/>
      <c r="M19" s="11">
        <f>M10+M18</f>
        <v>3</v>
      </c>
      <c r="N19" s="10"/>
      <c r="O19" s="11">
        <f>O10+O18</f>
        <v>1</v>
      </c>
      <c r="P19" s="10"/>
      <c r="Q19" s="11">
        <f>Q10+Q18</f>
        <v>0</v>
      </c>
      <c r="R19" s="12">
        <f>SUM(C19:Q19)</f>
        <v>80</v>
      </c>
    </row>
    <row r="20" spans="1:18" s="24" customFormat="1" ht="16.5" customHeight="1" x14ac:dyDescent="0.4">
      <c r="A20" s="22" t="s">
        <v>62</v>
      </c>
      <c r="B20" s="23" t="s">
        <v>63</v>
      </c>
      <c r="C20" s="13">
        <v>4</v>
      </c>
      <c r="D20" s="13"/>
      <c r="E20" s="13">
        <v>4</v>
      </c>
      <c r="F20" s="13"/>
      <c r="G20" s="13">
        <v>3</v>
      </c>
      <c r="H20" s="13"/>
      <c r="I20" s="13">
        <v>3</v>
      </c>
      <c r="J20" s="13"/>
      <c r="K20" s="13">
        <v>12</v>
      </c>
      <c r="L20" s="13"/>
      <c r="M20" s="13">
        <v>12</v>
      </c>
      <c r="N20" s="13"/>
      <c r="O20" s="13">
        <v>12</v>
      </c>
      <c r="P20" s="13"/>
      <c r="Q20" s="13">
        <v>9</v>
      </c>
      <c r="R20" s="13">
        <f>Q20+O20+M20+K20+I20+G20+E20+C20</f>
        <v>59</v>
      </c>
    </row>
    <row r="21" spans="1:18" s="24" customFormat="1" ht="17.5" x14ac:dyDescent="0.4">
      <c r="A21" s="25"/>
      <c r="B21" s="25" t="s">
        <v>64</v>
      </c>
      <c r="C21" s="13">
        <f>C10+C18+C20</f>
        <v>22</v>
      </c>
      <c r="D21" s="13"/>
      <c r="E21" s="13">
        <f>E10+E18+E20</f>
        <v>22</v>
      </c>
      <c r="F21" s="13"/>
      <c r="G21" s="13">
        <f>G10+G18+G20</f>
        <v>22</v>
      </c>
      <c r="H21" s="13"/>
      <c r="I21" s="13">
        <f>I10+I18+I20</f>
        <v>19</v>
      </c>
      <c r="J21" s="13"/>
      <c r="K21" s="13">
        <f>K10+K18+K20</f>
        <v>17</v>
      </c>
      <c r="L21" s="13"/>
      <c r="M21" s="13">
        <f>M10+M18+M20</f>
        <v>15</v>
      </c>
      <c r="N21" s="13"/>
      <c r="O21" s="13">
        <f>O10+O18+O20</f>
        <v>13</v>
      </c>
      <c r="P21" s="13"/>
      <c r="Q21" s="13">
        <f>Q10+Q18+Q20</f>
        <v>9</v>
      </c>
      <c r="R21" s="13">
        <f>Q21+O21+M21+K21+I21+G21+E21+C21</f>
        <v>139</v>
      </c>
    </row>
    <row r="22" spans="1:18" s="24" customFormat="1" ht="16.5" customHeight="1" x14ac:dyDescent="0.4">
      <c r="A22" s="27" t="s">
        <v>68</v>
      </c>
      <c r="B22" s="28" t="s">
        <v>69</v>
      </c>
      <c r="C22" s="14">
        <v>4</v>
      </c>
      <c r="D22" s="14"/>
      <c r="E22" s="14">
        <v>4</v>
      </c>
      <c r="F22" s="14"/>
      <c r="G22" s="14">
        <v>3</v>
      </c>
      <c r="H22" s="14"/>
      <c r="I22" s="15">
        <v>3</v>
      </c>
      <c r="J22" s="14"/>
      <c r="K22" s="15">
        <v>12</v>
      </c>
      <c r="L22" s="14"/>
      <c r="M22" s="15">
        <v>12</v>
      </c>
      <c r="N22" s="14"/>
      <c r="O22" s="15">
        <v>9</v>
      </c>
      <c r="P22" s="14"/>
      <c r="Q22" s="15">
        <v>6</v>
      </c>
      <c r="R22" s="15">
        <f>Q22+O22+M22+K22+I22+G22+E22+C22</f>
        <v>53</v>
      </c>
    </row>
    <row r="23" spans="1:18" s="24" customFormat="1" ht="17.5" x14ac:dyDescent="0.4">
      <c r="A23" s="14"/>
      <c r="B23" s="14" t="s">
        <v>70</v>
      </c>
      <c r="C23" s="14">
        <f>C$10+C$18+C22</f>
        <v>22</v>
      </c>
      <c r="D23" s="14"/>
      <c r="E23" s="14">
        <f>E$10+E$18+E22</f>
        <v>22</v>
      </c>
      <c r="F23" s="14"/>
      <c r="G23" s="14">
        <f>G$10+G$18+G22</f>
        <v>22</v>
      </c>
      <c r="H23" s="14"/>
      <c r="I23" s="14">
        <f>I$10+I$18+I22</f>
        <v>19</v>
      </c>
      <c r="J23" s="14"/>
      <c r="K23" s="14">
        <f>K$10+K$18+K22</f>
        <v>17</v>
      </c>
      <c r="L23" s="14"/>
      <c r="M23" s="14">
        <f>M$10+M$18+M22</f>
        <v>15</v>
      </c>
      <c r="N23" s="14"/>
      <c r="O23" s="14">
        <f>O$10+O$18+O22</f>
        <v>10</v>
      </c>
      <c r="P23" s="14"/>
      <c r="Q23" s="14">
        <f>Q$10+Q$18+Q22</f>
        <v>6</v>
      </c>
      <c r="R23" s="15">
        <f>Q23+O23+M23+K23+I23+G23+E23+C23</f>
        <v>133</v>
      </c>
    </row>
    <row r="24" spans="1:18" s="24" customFormat="1" ht="27" x14ac:dyDescent="0.4">
      <c r="A24" s="26" t="s">
        <v>65</v>
      </c>
      <c r="B24" s="26" t="s">
        <v>66</v>
      </c>
      <c r="C24" s="16">
        <v>2</v>
      </c>
      <c r="D24" s="16"/>
      <c r="E24" s="16">
        <v>2</v>
      </c>
      <c r="F24" s="16"/>
      <c r="G24" s="16">
        <v>3</v>
      </c>
      <c r="H24" s="16"/>
      <c r="I24" s="11">
        <v>3</v>
      </c>
      <c r="J24" s="16"/>
      <c r="K24" s="11">
        <v>12</v>
      </c>
      <c r="L24" s="16"/>
      <c r="M24" s="11">
        <v>9</v>
      </c>
      <c r="N24" s="16"/>
      <c r="O24" s="11">
        <v>9</v>
      </c>
      <c r="P24" s="16"/>
      <c r="Q24" s="11">
        <v>9</v>
      </c>
      <c r="R24" s="11">
        <f>Q24+O24+M24+K24+I24+G24+E24+C24</f>
        <v>49</v>
      </c>
    </row>
    <row r="25" spans="1:18" s="24" customFormat="1" ht="17.5" x14ac:dyDescent="0.4">
      <c r="A25" s="16"/>
      <c r="B25" s="16" t="s">
        <v>67</v>
      </c>
      <c r="C25" s="16">
        <f>C$10+C$18+C24</f>
        <v>20</v>
      </c>
      <c r="D25" s="16"/>
      <c r="E25" s="16">
        <f>E$10+E$18+E24</f>
        <v>20</v>
      </c>
      <c r="F25" s="16"/>
      <c r="G25" s="16">
        <f>G$10+G$18+G24</f>
        <v>22</v>
      </c>
      <c r="H25" s="16"/>
      <c r="I25" s="16">
        <f>I$10+I$18+I24</f>
        <v>19</v>
      </c>
      <c r="J25" s="16"/>
      <c r="K25" s="16">
        <f>K$10+K$18+K24</f>
        <v>17</v>
      </c>
      <c r="L25" s="16"/>
      <c r="M25" s="16">
        <f>M$10+M$18+M24</f>
        <v>12</v>
      </c>
      <c r="N25" s="16"/>
      <c r="O25" s="16">
        <f>O$10+O$18+O24</f>
        <v>10</v>
      </c>
      <c r="P25" s="16"/>
      <c r="Q25" s="16">
        <f>Q$10+Q$18+Q24</f>
        <v>9</v>
      </c>
      <c r="R25" s="11">
        <f>Q25+O25+M25+K25+I25+G25+E25+C25</f>
        <v>129</v>
      </c>
    </row>
  </sheetData>
  <mergeCells count="18">
    <mergeCell ref="P1:Q1"/>
    <mergeCell ref="L1:M1"/>
    <mergeCell ref="N2:O2"/>
    <mergeCell ref="P2:Q2"/>
    <mergeCell ref="B2:C2"/>
    <mergeCell ref="D2:E2"/>
    <mergeCell ref="F2:G2"/>
    <mergeCell ref="L2:M2"/>
    <mergeCell ref="F1:G1"/>
    <mergeCell ref="H1:I1"/>
    <mergeCell ref="J1:K1"/>
    <mergeCell ref="N1:O1"/>
    <mergeCell ref="B1:C1"/>
    <mergeCell ref="D1:E1"/>
    <mergeCell ref="A4:A9"/>
    <mergeCell ref="H2:I2"/>
    <mergeCell ref="J2:K2"/>
    <mergeCell ref="A11:A17"/>
  </mergeCells>
  <phoneticPr fontId="1" type="noConversion"/>
  <printOptions horizontalCentered="1" verticalCentered="1" gridLines="1"/>
  <pageMargins left="0.31496062992125984" right="0.19685039370078741" top="0.35433070866141736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</dc:creator>
  <cp:lastModifiedBy>user</cp:lastModifiedBy>
  <cp:lastPrinted>2015-09-14T05:08:42Z</cp:lastPrinted>
  <dcterms:created xsi:type="dcterms:W3CDTF">2012-03-12T19:36:59Z</dcterms:created>
  <dcterms:modified xsi:type="dcterms:W3CDTF">2017-03-06T18:31:08Z</dcterms:modified>
</cp:coreProperties>
</file>